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IMPRENSA" sheetId="1" r:id="rId1"/>
  </sheets>
  <calcPr calcId="145621"/>
</workbook>
</file>

<file path=xl/calcChain.xml><?xml version="1.0" encoding="utf-8"?>
<calcChain xmlns="http://schemas.openxmlformats.org/spreadsheetml/2006/main">
  <c r="E169" i="1" l="1"/>
  <c r="D169" i="1"/>
  <c r="C169" i="1"/>
  <c r="E167" i="1"/>
  <c r="E165" i="1"/>
  <c r="E163" i="1"/>
  <c r="D159" i="1"/>
  <c r="D171" i="1" s="1"/>
  <c r="C159" i="1"/>
  <c r="C171" i="1" s="1"/>
  <c r="E157" i="1"/>
  <c r="E155" i="1"/>
  <c r="D151" i="1"/>
  <c r="E151" i="1" s="1"/>
  <c r="C151" i="1"/>
  <c r="E149" i="1"/>
  <c r="E147" i="1"/>
  <c r="E145" i="1"/>
  <c r="E143" i="1"/>
  <c r="E141" i="1"/>
  <c r="E139" i="1"/>
  <c r="E137" i="1"/>
  <c r="E135" i="1"/>
  <c r="E133" i="1"/>
  <c r="E131" i="1"/>
  <c r="E127" i="1"/>
  <c r="D127" i="1"/>
  <c r="C127" i="1"/>
  <c r="E125" i="1"/>
  <c r="E123" i="1"/>
  <c r="E121" i="1"/>
  <c r="E119" i="1"/>
  <c r="D115" i="1"/>
  <c r="E115" i="1" s="1"/>
  <c r="C115" i="1"/>
  <c r="E113" i="1"/>
  <c r="E111" i="1"/>
  <c r="E107" i="1"/>
  <c r="D107" i="1"/>
  <c r="C107" i="1"/>
  <c r="E105" i="1"/>
  <c r="E103" i="1"/>
  <c r="E101" i="1"/>
  <c r="E99" i="1"/>
  <c r="E97" i="1"/>
  <c r="E95" i="1"/>
  <c r="D91" i="1"/>
  <c r="E91" i="1" s="1"/>
  <c r="C91" i="1"/>
  <c r="E89" i="1"/>
  <c r="E87" i="1"/>
  <c r="E85" i="1"/>
  <c r="E83" i="1"/>
  <c r="E79" i="1"/>
  <c r="D79" i="1"/>
  <c r="C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D43" i="1"/>
  <c r="E43" i="1" s="1"/>
  <c r="C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171" i="1" l="1"/>
  <c r="E159" i="1"/>
</calcChain>
</file>

<file path=xl/sharedStrings.xml><?xml version="1.0" encoding="utf-8"?>
<sst xmlns="http://schemas.openxmlformats.org/spreadsheetml/2006/main" count="101" uniqueCount="86">
  <si>
    <t>OVINOS (19 RAÇAS)</t>
  </si>
  <si>
    <t>INSCRITOS</t>
  </si>
  <si>
    <t>%</t>
  </si>
  <si>
    <t>MERINO AUSTRALIANO</t>
  </si>
  <si>
    <t>MERINO AUST. MOCHO</t>
  </si>
  <si>
    <t>IDEAL</t>
  </si>
  <si>
    <t>CORRIEDALE</t>
  </si>
  <si>
    <t>ROMNEY MARSH</t>
  </si>
  <si>
    <t>HAMPSHIRE DOWN</t>
  </si>
  <si>
    <t>TEXEL</t>
  </si>
  <si>
    <t>ILE DE FRANCE</t>
  </si>
  <si>
    <t>SUFFOLK</t>
  </si>
  <si>
    <t>POLL DORSET</t>
  </si>
  <si>
    <t>DORPER</t>
  </si>
  <si>
    <t>WHITE DORPER</t>
  </si>
  <si>
    <t>CRIOULA</t>
  </si>
  <si>
    <t>SANTA INES</t>
  </si>
  <si>
    <t>CORRIEDALE COLORIDO</t>
  </si>
  <si>
    <t>ROMNEY MARSH COLORIDO</t>
  </si>
  <si>
    <t>TEXEL COLORIDO</t>
  </si>
  <si>
    <t>ILE DE FRANCE COLORIDO</t>
  </si>
  <si>
    <t>KARAKUL</t>
  </si>
  <si>
    <t>TOTAL OVINOS</t>
  </si>
  <si>
    <t>BOVINOS CORTE (16 RAÇAS)</t>
  </si>
  <si>
    <t>ABERDEEN ANGUS</t>
  </si>
  <si>
    <t>CARACU</t>
  </si>
  <si>
    <t>CHAROLÊS</t>
  </si>
  <si>
    <t>DEVON</t>
  </si>
  <si>
    <t>HEREFORD</t>
  </si>
  <si>
    <t>POLL HEREFORD</t>
  </si>
  <si>
    <t>LIMOUSIN</t>
  </si>
  <si>
    <t>SHORTHORN</t>
  </si>
  <si>
    <t>WAGYU</t>
  </si>
  <si>
    <t>BRAFORD</t>
  </si>
  <si>
    <t>BRANGUS</t>
  </si>
  <si>
    <t>PARDO BRASIL</t>
  </si>
  <si>
    <t>SANTA GERTRUDIS</t>
  </si>
  <si>
    <t>SENEPOL</t>
  </si>
  <si>
    <t>CANCHIM</t>
  </si>
  <si>
    <t>SIMBRASIL</t>
  </si>
  <si>
    <t>TOTAL BOV. CORTE</t>
  </si>
  <si>
    <t>BOVINOS MISTOS (4 RAÇAS)</t>
  </si>
  <si>
    <t>NORMANDA</t>
  </si>
  <si>
    <t>PARDO SUÍÇO</t>
  </si>
  <si>
    <t>RED POLL</t>
  </si>
  <si>
    <t>SIMENTAL FLECKVIEH</t>
  </si>
  <si>
    <t>TOTAL  BOV. MISTOS</t>
  </si>
  <si>
    <t>ZEBUÍNOS (6 RAÇAS)</t>
  </si>
  <si>
    <t>BRAHMAN</t>
  </si>
  <si>
    <t>GUZERÁ</t>
  </si>
  <si>
    <t>NELORE</t>
  </si>
  <si>
    <t>NELORE MOCHO</t>
  </si>
  <si>
    <t>TABAPUÃ</t>
  </si>
  <si>
    <t>INDUBRASIL</t>
  </si>
  <si>
    <t>TOTAL ZEBUÍNOS</t>
  </si>
  <si>
    <t>BUBALINOS (2 RAÇAS)</t>
  </si>
  <si>
    <t>MEDITERRÂNEO</t>
  </si>
  <si>
    <t>MURRAH</t>
  </si>
  <si>
    <t>TOTAL  BUBALINOS</t>
  </si>
  <si>
    <t>BOVINOS LEITEIROS (4 RAÇAS)</t>
  </si>
  <si>
    <t>HOLANDÊS</t>
  </si>
  <si>
    <t>JERSEY</t>
  </si>
  <si>
    <t>GIR LEITEIRO</t>
  </si>
  <si>
    <t>GIROLANDO</t>
  </si>
  <si>
    <t>TOTAL BOV.  LEITE</t>
  </si>
  <si>
    <t>EQUINOS (10 RAÇAS)</t>
  </si>
  <si>
    <t>APPALOOSA</t>
  </si>
  <si>
    <t>ÁRABE</t>
  </si>
  <si>
    <t>MANGALARGA</t>
  </si>
  <si>
    <t>PAINT HORSE</t>
  </si>
  <si>
    <t>PERCHERON</t>
  </si>
  <si>
    <t>PÔNEI</t>
  </si>
  <si>
    <t>QUARTO DE MILHA</t>
  </si>
  <si>
    <t>CAMPEIRO</t>
  </si>
  <si>
    <t>GYPSY HORSE</t>
  </si>
  <si>
    <t>TOTAL EQÜINOS</t>
  </si>
  <si>
    <t>CAPRINOS (10 RAÇAS)</t>
  </si>
  <si>
    <t>ANGLONUBIANA</t>
  </si>
  <si>
    <t>BOER</t>
  </si>
  <si>
    <t>TOTAL CAPRINOS</t>
  </si>
  <si>
    <t>AVES</t>
  </si>
  <si>
    <t xml:space="preserve">COELHOS </t>
  </si>
  <si>
    <t>PÁSSAROS</t>
  </si>
  <si>
    <t>CHINCHILAS</t>
  </si>
  <si>
    <t>TOT. PEQ. ANIMAIS</t>
  </si>
  <si>
    <t>SUB TOTAL EXPOSIÇÃO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</si>
</sst>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2" fontId="2" fillId="4" borderId="9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2" fontId="2" fillId="4" borderId="5" xfId="0" applyNumberFormat="1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3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3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 wrapText="1"/>
    </xf>
    <xf numFmtId="3" fontId="1" fillId="5" borderId="3" xfId="0" applyNumberFormat="1" applyFont="1" applyFill="1" applyBorder="1" applyAlignment="1" applyProtection="1">
      <alignment horizontal="center" vertical="center"/>
      <protection locked="0"/>
    </xf>
    <xf numFmtId="2" fontId="1" fillId="5" borderId="3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3" fontId="1" fillId="5" borderId="11" xfId="0" applyNumberFormat="1" applyFont="1" applyFill="1" applyBorder="1" applyAlignment="1" applyProtection="1">
      <alignment horizontal="center" vertical="center"/>
      <protection locked="0"/>
    </xf>
    <xf numFmtId="2" fontId="1" fillId="5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2"/>
  <sheetViews>
    <sheetView tabSelected="1" workbookViewId="0">
      <selection activeCell="H23" sqref="H23"/>
    </sheetView>
  </sheetViews>
  <sheetFormatPr defaultRowHeight="12.75" x14ac:dyDescent="0.2"/>
  <cols>
    <col min="2" max="2" width="43.5703125" bestFit="1" customWidth="1"/>
    <col min="5" max="5" width="10.7109375" bestFit="1" customWidth="1"/>
  </cols>
  <sheetData>
    <row r="2" spans="2:5" ht="13.5" thickBot="1" x14ac:dyDescent="0.25"/>
    <row r="3" spans="2:5" ht="18" customHeight="1" x14ac:dyDescent="0.2">
      <c r="B3" s="1" t="s">
        <v>0</v>
      </c>
      <c r="C3" s="2" t="s">
        <v>1</v>
      </c>
      <c r="D3" s="3"/>
      <c r="E3" s="3"/>
    </row>
    <row r="4" spans="2:5" ht="18" x14ac:dyDescent="0.2">
      <c r="B4" s="4"/>
      <c r="C4" s="5">
        <v>2018</v>
      </c>
      <c r="D4" s="5">
        <v>2019</v>
      </c>
      <c r="E4" s="6" t="s">
        <v>2</v>
      </c>
    </row>
    <row r="5" spans="2:5" x14ac:dyDescent="0.2">
      <c r="B5" s="7" t="s">
        <v>3</v>
      </c>
      <c r="C5" s="8">
        <v>18</v>
      </c>
      <c r="D5" s="8">
        <v>19</v>
      </c>
      <c r="E5" s="9">
        <f>D5*100/C5-100</f>
        <v>5.5555555555555571</v>
      </c>
    </row>
    <row r="6" spans="2:5" x14ac:dyDescent="0.2">
      <c r="B6" s="10"/>
      <c r="C6" s="8"/>
      <c r="D6" s="8"/>
      <c r="E6" s="11"/>
    </row>
    <row r="7" spans="2:5" x14ac:dyDescent="0.2">
      <c r="B7" s="12" t="s">
        <v>4</v>
      </c>
      <c r="C7" s="8">
        <v>2</v>
      </c>
      <c r="D7" s="8">
        <v>1</v>
      </c>
      <c r="E7" s="9">
        <f>D7*100/C7-100</f>
        <v>-50</v>
      </c>
    </row>
    <row r="8" spans="2:5" x14ac:dyDescent="0.2">
      <c r="B8" s="12"/>
      <c r="C8" s="8"/>
      <c r="D8" s="8"/>
      <c r="E8" s="11"/>
    </row>
    <row r="9" spans="2:5" x14ac:dyDescent="0.2">
      <c r="B9" s="12" t="s">
        <v>5</v>
      </c>
      <c r="C9" s="8">
        <v>31</v>
      </c>
      <c r="D9" s="8">
        <v>28</v>
      </c>
      <c r="E9" s="13">
        <f>D9*100/C9-100</f>
        <v>-9.6774193548387046</v>
      </c>
    </row>
    <row r="10" spans="2:5" x14ac:dyDescent="0.2">
      <c r="B10" s="12"/>
      <c r="C10" s="8"/>
      <c r="D10" s="8"/>
      <c r="E10" s="13"/>
    </row>
    <row r="11" spans="2:5" x14ac:dyDescent="0.2">
      <c r="B11" s="12" t="s">
        <v>6</v>
      </c>
      <c r="C11" s="8">
        <v>31</v>
      </c>
      <c r="D11" s="8">
        <v>40</v>
      </c>
      <c r="E11" s="13">
        <f>D11*100/C11-100</f>
        <v>29.032258064516128</v>
      </c>
    </row>
    <row r="12" spans="2:5" x14ac:dyDescent="0.2">
      <c r="B12" s="12"/>
      <c r="C12" s="8"/>
      <c r="D12" s="8"/>
      <c r="E12" s="13"/>
    </row>
    <row r="13" spans="2:5" x14ac:dyDescent="0.2">
      <c r="B13" s="12" t="s">
        <v>7</v>
      </c>
      <c r="C13" s="8">
        <v>19</v>
      </c>
      <c r="D13" s="8">
        <v>20</v>
      </c>
      <c r="E13" s="13">
        <f>D13*100/C13-100</f>
        <v>5.2631578947368354</v>
      </c>
    </row>
    <row r="14" spans="2:5" x14ac:dyDescent="0.2">
      <c r="B14" s="12"/>
      <c r="C14" s="8"/>
      <c r="D14" s="8"/>
      <c r="E14" s="13"/>
    </row>
    <row r="15" spans="2:5" x14ac:dyDescent="0.2">
      <c r="B15" s="12" t="s">
        <v>8</v>
      </c>
      <c r="C15" s="8">
        <v>51</v>
      </c>
      <c r="D15" s="8">
        <v>55</v>
      </c>
      <c r="E15" s="13">
        <f>D15*100/C15-100</f>
        <v>7.8431372549019613</v>
      </c>
    </row>
    <row r="16" spans="2:5" x14ac:dyDescent="0.2">
      <c r="B16" s="12"/>
      <c r="C16" s="8"/>
      <c r="D16" s="8"/>
      <c r="E16" s="13"/>
    </row>
    <row r="17" spans="2:5" x14ac:dyDescent="0.2">
      <c r="B17" s="12" t="s">
        <v>9</v>
      </c>
      <c r="C17" s="8">
        <v>211</v>
      </c>
      <c r="D17" s="8">
        <v>185</v>
      </c>
      <c r="E17" s="13">
        <f>D17*100/C17-100</f>
        <v>-12.322274881516591</v>
      </c>
    </row>
    <row r="18" spans="2:5" x14ac:dyDescent="0.2">
      <c r="B18" s="12"/>
      <c r="C18" s="8"/>
      <c r="D18" s="8"/>
      <c r="E18" s="13"/>
    </row>
    <row r="19" spans="2:5" x14ac:dyDescent="0.2">
      <c r="B19" s="12" t="s">
        <v>10</v>
      </c>
      <c r="C19" s="8">
        <v>120</v>
      </c>
      <c r="D19" s="8">
        <v>115</v>
      </c>
      <c r="E19" s="13">
        <f>D19*100/C19-100</f>
        <v>-4.1666666666666714</v>
      </c>
    </row>
    <row r="20" spans="2:5" x14ac:dyDescent="0.2">
      <c r="B20" s="12"/>
      <c r="C20" s="8"/>
      <c r="D20" s="8"/>
      <c r="E20" s="13"/>
    </row>
    <row r="21" spans="2:5" x14ac:dyDescent="0.2">
      <c r="B21" s="12" t="s">
        <v>11</v>
      </c>
      <c r="C21" s="8">
        <v>86</v>
      </c>
      <c r="D21" s="8">
        <v>86</v>
      </c>
      <c r="E21" s="13">
        <f>D21*100/C21-100</f>
        <v>0</v>
      </c>
    </row>
    <row r="22" spans="2:5" x14ac:dyDescent="0.2">
      <c r="B22" s="12"/>
      <c r="C22" s="8"/>
      <c r="D22" s="8"/>
      <c r="E22" s="13"/>
    </row>
    <row r="23" spans="2:5" x14ac:dyDescent="0.2">
      <c r="B23" s="12" t="s">
        <v>12</v>
      </c>
      <c r="C23" s="8">
        <v>22</v>
      </c>
      <c r="D23" s="8">
        <v>42</v>
      </c>
      <c r="E23" s="13">
        <f>D23*100/C23-100</f>
        <v>90.909090909090907</v>
      </c>
    </row>
    <row r="24" spans="2:5" x14ac:dyDescent="0.2">
      <c r="B24" s="12"/>
      <c r="C24" s="8"/>
      <c r="D24" s="8"/>
      <c r="E24" s="13"/>
    </row>
    <row r="25" spans="2:5" x14ac:dyDescent="0.2">
      <c r="B25" s="12" t="s">
        <v>13</v>
      </c>
      <c r="C25" s="8">
        <v>24</v>
      </c>
      <c r="D25" s="8">
        <v>34</v>
      </c>
      <c r="E25" s="13">
        <f>D25*100/C25-100</f>
        <v>41.666666666666657</v>
      </c>
    </row>
    <row r="26" spans="2:5" x14ac:dyDescent="0.2">
      <c r="B26" s="12"/>
      <c r="C26" s="8"/>
      <c r="D26" s="8"/>
      <c r="E26" s="13"/>
    </row>
    <row r="27" spans="2:5" x14ac:dyDescent="0.2">
      <c r="B27" s="12" t="s">
        <v>14</v>
      </c>
      <c r="C27" s="8">
        <v>2</v>
      </c>
      <c r="D27" s="8">
        <v>11</v>
      </c>
      <c r="E27" s="13">
        <f>D27*100/C27-100</f>
        <v>450</v>
      </c>
    </row>
    <row r="28" spans="2:5" x14ac:dyDescent="0.2">
      <c r="B28" s="12"/>
      <c r="C28" s="8"/>
      <c r="D28" s="8"/>
      <c r="E28" s="13"/>
    </row>
    <row r="29" spans="2:5" x14ac:dyDescent="0.2">
      <c r="B29" s="12" t="s">
        <v>15</v>
      </c>
      <c r="C29" s="8">
        <v>9</v>
      </c>
      <c r="D29" s="8">
        <v>27</v>
      </c>
      <c r="E29" s="13">
        <f>D29*100/C29-100</f>
        <v>200</v>
      </c>
    </row>
    <row r="30" spans="2:5" x14ac:dyDescent="0.2">
      <c r="B30" s="12"/>
      <c r="C30" s="8"/>
      <c r="D30" s="8"/>
      <c r="E30" s="13"/>
    </row>
    <row r="31" spans="2:5" x14ac:dyDescent="0.2">
      <c r="B31" s="12" t="s">
        <v>16</v>
      </c>
      <c r="C31" s="8">
        <v>13</v>
      </c>
      <c r="D31" s="8">
        <v>24</v>
      </c>
      <c r="E31" s="13">
        <f>D31*100/C31-100</f>
        <v>84.615384615384613</v>
      </c>
    </row>
    <row r="32" spans="2:5" x14ac:dyDescent="0.2">
      <c r="B32" s="12"/>
      <c r="C32" s="8"/>
      <c r="D32" s="8"/>
      <c r="E32" s="13"/>
    </row>
    <row r="33" spans="2:5" x14ac:dyDescent="0.2">
      <c r="B33" s="12" t="s">
        <v>17</v>
      </c>
      <c r="C33" s="8">
        <v>11</v>
      </c>
      <c r="D33" s="8">
        <v>24</v>
      </c>
      <c r="E33" s="13">
        <f>D33*100/C33-100</f>
        <v>118.18181818181819</v>
      </c>
    </row>
    <row r="34" spans="2:5" x14ac:dyDescent="0.2">
      <c r="B34" s="12"/>
      <c r="C34" s="8"/>
      <c r="D34" s="8"/>
      <c r="E34" s="13"/>
    </row>
    <row r="35" spans="2:5" x14ac:dyDescent="0.2">
      <c r="B35" s="12" t="s">
        <v>18</v>
      </c>
      <c r="C35" s="8">
        <v>4</v>
      </c>
      <c r="D35" s="8">
        <v>5</v>
      </c>
      <c r="E35" s="13">
        <f>D35*100/C35-100</f>
        <v>25</v>
      </c>
    </row>
    <row r="36" spans="2:5" x14ac:dyDescent="0.2">
      <c r="B36" s="12"/>
      <c r="C36" s="8"/>
      <c r="D36" s="8"/>
      <c r="E36" s="13"/>
    </row>
    <row r="37" spans="2:5" x14ac:dyDescent="0.2">
      <c r="B37" s="12" t="s">
        <v>19</v>
      </c>
      <c r="C37" s="8">
        <v>45</v>
      </c>
      <c r="D37" s="8">
        <v>46</v>
      </c>
      <c r="E37" s="13">
        <f>D37*100/C37-100</f>
        <v>2.2222222222222285</v>
      </c>
    </row>
    <row r="38" spans="2:5" x14ac:dyDescent="0.2">
      <c r="B38" s="12"/>
      <c r="C38" s="8"/>
      <c r="D38" s="8"/>
      <c r="E38" s="13"/>
    </row>
    <row r="39" spans="2:5" x14ac:dyDescent="0.2">
      <c r="B39" s="12" t="s">
        <v>20</v>
      </c>
      <c r="C39" s="8">
        <v>10</v>
      </c>
      <c r="D39" s="8">
        <v>17</v>
      </c>
      <c r="E39" s="13">
        <f>D39*100/C39-100</f>
        <v>70</v>
      </c>
    </row>
    <row r="40" spans="2:5" x14ac:dyDescent="0.2">
      <c r="B40" s="12"/>
      <c r="C40" s="8"/>
      <c r="D40" s="8"/>
      <c r="E40" s="13"/>
    </row>
    <row r="41" spans="2:5" x14ac:dyDescent="0.2">
      <c r="B41" s="12" t="s">
        <v>21</v>
      </c>
      <c r="C41" s="8">
        <v>0</v>
      </c>
      <c r="D41" s="8">
        <v>3</v>
      </c>
      <c r="E41" s="13" t="e">
        <f>D41*100/C41-100</f>
        <v>#DIV/0!</v>
      </c>
    </row>
    <row r="42" spans="2:5" ht="13.5" thickBot="1" x14ac:dyDescent="0.25">
      <c r="B42" s="7"/>
      <c r="C42" s="14"/>
      <c r="D42" s="14"/>
      <c r="E42" s="9"/>
    </row>
    <row r="43" spans="2:5" x14ac:dyDescent="0.2">
      <c r="B43" s="15" t="s">
        <v>22</v>
      </c>
      <c r="C43" s="16">
        <f>SUM(C5:C42)</f>
        <v>709</v>
      </c>
      <c r="D43" s="16">
        <f>SUM(D5:D42)</f>
        <v>782</v>
      </c>
      <c r="E43" s="17">
        <f>D43*100/C43-100</f>
        <v>10.296191819464028</v>
      </c>
    </row>
    <row r="44" spans="2:5" ht="13.5" thickBot="1" x14ac:dyDescent="0.25">
      <c r="B44" s="18"/>
      <c r="C44" s="19"/>
      <c r="D44" s="19"/>
      <c r="E44" s="20"/>
    </row>
    <row r="45" spans="2:5" ht="18" customHeight="1" x14ac:dyDescent="0.2">
      <c r="B45" s="1" t="s">
        <v>23</v>
      </c>
      <c r="C45" s="2" t="s">
        <v>1</v>
      </c>
      <c r="D45" s="3"/>
      <c r="E45" s="3"/>
    </row>
    <row r="46" spans="2:5" ht="18" x14ac:dyDescent="0.2">
      <c r="B46" s="4"/>
      <c r="C46" s="5">
        <v>2018</v>
      </c>
      <c r="D46" s="5">
        <v>2019</v>
      </c>
      <c r="E46" s="6" t="s">
        <v>2</v>
      </c>
    </row>
    <row r="47" spans="2:5" x14ac:dyDescent="0.2">
      <c r="B47" s="21" t="s">
        <v>24</v>
      </c>
      <c r="C47" s="22">
        <v>127</v>
      </c>
      <c r="D47" s="22">
        <v>103</v>
      </c>
      <c r="E47" s="11">
        <f>(D47*100/C47-100)</f>
        <v>-18.897637795275585</v>
      </c>
    </row>
    <row r="48" spans="2:5" x14ac:dyDescent="0.2">
      <c r="B48" s="23"/>
      <c r="C48" s="24"/>
      <c r="D48" s="24"/>
      <c r="E48" s="13"/>
    </row>
    <row r="49" spans="2:5" x14ac:dyDescent="0.2">
      <c r="B49" s="25" t="s">
        <v>25</v>
      </c>
      <c r="C49" s="24">
        <v>11</v>
      </c>
      <c r="D49" s="24">
        <v>7</v>
      </c>
      <c r="E49" s="13">
        <f>(D49*100/C49-100)</f>
        <v>-36.363636363636367</v>
      </c>
    </row>
    <row r="50" spans="2:5" x14ac:dyDescent="0.2">
      <c r="B50" s="23"/>
      <c r="C50" s="24"/>
      <c r="D50" s="24"/>
      <c r="E50" s="13"/>
    </row>
    <row r="51" spans="2:5" x14ac:dyDescent="0.2">
      <c r="B51" s="25" t="s">
        <v>26</v>
      </c>
      <c r="C51" s="24">
        <v>62</v>
      </c>
      <c r="D51" s="24">
        <v>62</v>
      </c>
      <c r="E51" s="13">
        <f>(D51*100/C51-100)</f>
        <v>0</v>
      </c>
    </row>
    <row r="52" spans="2:5" x14ac:dyDescent="0.2">
      <c r="B52" s="23"/>
      <c r="C52" s="24"/>
      <c r="D52" s="24"/>
      <c r="E52" s="13"/>
    </row>
    <row r="53" spans="2:5" x14ac:dyDescent="0.2">
      <c r="B53" s="25" t="s">
        <v>27</v>
      </c>
      <c r="C53" s="24">
        <v>48</v>
      </c>
      <c r="D53" s="24">
        <v>51</v>
      </c>
      <c r="E53" s="13">
        <f>(D53*100/C53-100)</f>
        <v>6.25</v>
      </c>
    </row>
    <row r="54" spans="2:5" x14ac:dyDescent="0.2">
      <c r="B54" s="23"/>
      <c r="C54" s="24"/>
      <c r="D54" s="24"/>
      <c r="E54" s="13"/>
    </row>
    <row r="55" spans="2:5" x14ac:dyDescent="0.2">
      <c r="B55" s="25" t="s">
        <v>28</v>
      </c>
      <c r="C55" s="24">
        <v>41</v>
      </c>
      <c r="D55" s="24">
        <v>54</v>
      </c>
      <c r="E55" s="13">
        <f>(D55*100/C55-100)</f>
        <v>31.707317073170742</v>
      </c>
    </row>
    <row r="56" spans="2:5" x14ac:dyDescent="0.2">
      <c r="B56" s="23"/>
      <c r="C56" s="24"/>
      <c r="D56" s="24"/>
      <c r="E56" s="13"/>
    </row>
    <row r="57" spans="2:5" x14ac:dyDescent="0.2">
      <c r="B57" s="25" t="s">
        <v>29</v>
      </c>
      <c r="C57" s="24">
        <v>1</v>
      </c>
      <c r="D57" s="24">
        <v>1</v>
      </c>
      <c r="E57" s="13">
        <f>(D57*100/C57-100)</f>
        <v>0</v>
      </c>
    </row>
    <row r="58" spans="2:5" x14ac:dyDescent="0.2">
      <c r="B58" s="23"/>
      <c r="C58" s="24"/>
      <c r="D58" s="24"/>
      <c r="E58" s="13"/>
    </row>
    <row r="59" spans="2:5" x14ac:dyDescent="0.2">
      <c r="B59" s="25" t="s">
        <v>30</v>
      </c>
      <c r="C59" s="24">
        <v>24</v>
      </c>
      <c r="D59" s="24">
        <v>24</v>
      </c>
      <c r="E59" s="13">
        <f>(D59*100/C59-100)</f>
        <v>0</v>
      </c>
    </row>
    <row r="60" spans="2:5" x14ac:dyDescent="0.2">
      <c r="B60" s="23"/>
      <c r="C60" s="24"/>
      <c r="D60" s="24"/>
      <c r="E60" s="13"/>
    </row>
    <row r="61" spans="2:5" x14ac:dyDescent="0.2">
      <c r="B61" s="25" t="s">
        <v>31</v>
      </c>
      <c r="C61" s="24">
        <v>9</v>
      </c>
      <c r="D61" s="24">
        <v>7</v>
      </c>
      <c r="E61" s="13">
        <f>(D61*100/C61-100)</f>
        <v>-22.222222222222229</v>
      </c>
    </row>
    <row r="62" spans="2:5" x14ac:dyDescent="0.2">
      <c r="B62" s="23"/>
      <c r="C62" s="24"/>
      <c r="D62" s="24"/>
      <c r="E62" s="13"/>
    </row>
    <row r="63" spans="2:5" x14ac:dyDescent="0.2">
      <c r="B63" s="25" t="s">
        <v>32</v>
      </c>
      <c r="C63" s="24">
        <v>33</v>
      </c>
      <c r="D63" s="24">
        <v>28</v>
      </c>
      <c r="E63" s="13">
        <f>(D63*100/C63-100)</f>
        <v>-15.151515151515156</v>
      </c>
    </row>
    <row r="64" spans="2:5" x14ac:dyDescent="0.2">
      <c r="B64" s="21"/>
      <c r="C64" s="26"/>
      <c r="D64" s="26"/>
      <c r="E64" s="9"/>
    </row>
    <row r="65" spans="2:5" x14ac:dyDescent="0.2">
      <c r="B65" s="25" t="s">
        <v>33</v>
      </c>
      <c r="C65" s="24">
        <v>87</v>
      </c>
      <c r="D65" s="24">
        <v>82</v>
      </c>
      <c r="E65" s="13">
        <f>(D65*100/C65-100)</f>
        <v>-5.7471264367816133</v>
      </c>
    </row>
    <row r="66" spans="2:5" x14ac:dyDescent="0.2">
      <c r="B66" s="23"/>
      <c r="C66" s="24"/>
      <c r="D66" s="24"/>
      <c r="E66" s="13"/>
    </row>
    <row r="67" spans="2:5" x14ac:dyDescent="0.2">
      <c r="B67" s="25" t="s">
        <v>34</v>
      </c>
      <c r="C67" s="24">
        <v>57</v>
      </c>
      <c r="D67" s="24">
        <v>41</v>
      </c>
      <c r="E67" s="13">
        <f>(D67*100/C67-100)</f>
        <v>-28.070175438596493</v>
      </c>
    </row>
    <row r="68" spans="2:5" x14ac:dyDescent="0.2">
      <c r="B68" s="23"/>
      <c r="C68" s="24"/>
      <c r="D68" s="24"/>
      <c r="E68" s="13"/>
    </row>
    <row r="69" spans="2:5" x14ac:dyDescent="0.2">
      <c r="B69" s="7" t="s">
        <v>35</v>
      </c>
      <c r="C69" s="24">
        <v>4</v>
      </c>
      <c r="D69" s="24">
        <v>4</v>
      </c>
      <c r="E69" s="13">
        <f>(D69*100/C69-100)</f>
        <v>0</v>
      </c>
    </row>
    <row r="70" spans="2:5" x14ac:dyDescent="0.2">
      <c r="B70" s="10"/>
      <c r="C70" s="24"/>
      <c r="D70" s="24"/>
      <c r="E70" s="13"/>
    </row>
    <row r="71" spans="2:5" x14ac:dyDescent="0.2">
      <c r="B71" s="25" t="s">
        <v>36</v>
      </c>
      <c r="C71" s="24">
        <v>29</v>
      </c>
      <c r="D71" s="24">
        <v>27</v>
      </c>
      <c r="E71" s="13">
        <f>(D71*100/C71-100)</f>
        <v>-6.8965517241379359</v>
      </c>
    </row>
    <row r="72" spans="2:5" x14ac:dyDescent="0.2">
      <c r="B72" s="23"/>
      <c r="C72" s="24"/>
      <c r="D72" s="24"/>
      <c r="E72" s="13"/>
    </row>
    <row r="73" spans="2:5" x14ac:dyDescent="0.2">
      <c r="B73" s="25" t="s">
        <v>37</v>
      </c>
      <c r="C73" s="24">
        <v>0</v>
      </c>
      <c r="D73" s="24">
        <v>14</v>
      </c>
      <c r="E73" s="24" t="e">
        <f>(D73*100/C73-100)</f>
        <v>#DIV/0!</v>
      </c>
    </row>
    <row r="74" spans="2:5" x14ac:dyDescent="0.2">
      <c r="B74" s="23"/>
      <c r="C74" s="24"/>
      <c r="D74" s="24"/>
      <c r="E74" s="24"/>
    </row>
    <row r="75" spans="2:5" x14ac:dyDescent="0.2">
      <c r="B75" s="25" t="s">
        <v>38</v>
      </c>
      <c r="C75" s="24"/>
      <c r="D75" s="24">
        <v>15</v>
      </c>
      <c r="E75" s="24" t="e">
        <f>(D75*100/C75-100)</f>
        <v>#DIV/0!</v>
      </c>
    </row>
    <row r="76" spans="2:5" x14ac:dyDescent="0.2">
      <c r="B76" s="23"/>
      <c r="C76" s="24"/>
      <c r="D76" s="24"/>
      <c r="E76" s="24"/>
    </row>
    <row r="77" spans="2:5" x14ac:dyDescent="0.2">
      <c r="B77" s="25" t="s">
        <v>39</v>
      </c>
      <c r="C77" s="24">
        <v>15</v>
      </c>
      <c r="D77" s="24">
        <v>13</v>
      </c>
      <c r="E77" s="13">
        <f>(D77*100/C77-100)</f>
        <v>-13.333333333333329</v>
      </c>
    </row>
    <row r="78" spans="2:5" ht="13.5" thickBot="1" x14ac:dyDescent="0.25">
      <c r="B78" s="21"/>
      <c r="C78" s="26"/>
      <c r="D78" s="26"/>
      <c r="E78" s="9"/>
    </row>
    <row r="79" spans="2:5" x14ac:dyDescent="0.2">
      <c r="B79" s="15" t="s">
        <v>40</v>
      </c>
      <c r="C79" s="27">
        <f>SUM(C47:C78)</f>
        <v>548</v>
      </c>
      <c r="D79" s="27">
        <f>SUM(D47:D78)</f>
        <v>533</v>
      </c>
      <c r="E79" s="28">
        <f>D79*100/C79-100</f>
        <v>-2.7372262773722582</v>
      </c>
    </row>
    <row r="80" spans="2:5" ht="13.5" thickBot="1" x14ac:dyDescent="0.25">
      <c r="B80" s="18"/>
      <c r="C80" s="29"/>
      <c r="D80" s="29"/>
      <c r="E80" s="30"/>
    </row>
    <row r="81" spans="2:5" ht="18" customHeight="1" x14ac:dyDescent="0.2">
      <c r="B81" s="1" t="s">
        <v>41</v>
      </c>
      <c r="C81" s="2" t="s">
        <v>1</v>
      </c>
      <c r="D81" s="3"/>
      <c r="E81" s="3"/>
    </row>
    <row r="82" spans="2:5" ht="18" x14ac:dyDescent="0.2">
      <c r="B82" s="4"/>
      <c r="C82" s="5">
        <v>2018</v>
      </c>
      <c r="D82" s="5">
        <v>2019</v>
      </c>
      <c r="E82" s="6" t="s">
        <v>2</v>
      </c>
    </row>
    <row r="83" spans="2:5" x14ac:dyDescent="0.2">
      <c r="B83" s="23" t="s">
        <v>42</v>
      </c>
      <c r="C83" s="22">
        <v>22</v>
      </c>
      <c r="D83" s="22">
        <v>20</v>
      </c>
      <c r="E83" s="11">
        <f>D83*100/C83-100</f>
        <v>-9.0909090909090935</v>
      </c>
    </row>
    <row r="84" spans="2:5" x14ac:dyDescent="0.2">
      <c r="B84" s="31"/>
      <c r="C84" s="24"/>
      <c r="D84" s="24"/>
      <c r="E84" s="13"/>
    </row>
    <row r="85" spans="2:5" x14ac:dyDescent="0.2">
      <c r="B85" s="31" t="s">
        <v>43</v>
      </c>
      <c r="C85" s="24">
        <v>11</v>
      </c>
      <c r="D85" s="24">
        <v>8</v>
      </c>
      <c r="E85" s="13">
        <f>D85*100/C85-100</f>
        <v>-27.272727272727266</v>
      </c>
    </row>
    <row r="86" spans="2:5" x14ac:dyDescent="0.2">
      <c r="B86" s="31"/>
      <c r="C86" s="24"/>
      <c r="D86" s="24"/>
      <c r="E86" s="13"/>
    </row>
    <row r="87" spans="2:5" x14ac:dyDescent="0.2">
      <c r="B87" s="31" t="s">
        <v>44</v>
      </c>
      <c r="C87" s="24">
        <v>2</v>
      </c>
      <c r="D87" s="24">
        <v>2</v>
      </c>
      <c r="E87" s="13">
        <f>D87*100/C87-100</f>
        <v>0</v>
      </c>
    </row>
    <row r="88" spans="2:5" x14ac:dyDescent="0.2">
      <c r="B88" s="31"/>
      <c r="C88" s="24"/>
      <c r="D88" s="24"/>
      <c r="E88" s="13"/>
    </row>
    <row r="89" spans="2:5" x14ac:dyDescent="0.2">
      <c r="B89" s="31" t="s">
        <v>45</v>
      </c>
      <c r="C89" s="24">
        <v>126</v>
      </c>
      <c r="D89" s="24">
        <v>131</v>
      </c>
      <c r="E89" s="13">
        <f>D89*100/C89-100</f>
        <v>3.9682539682539613</v>
      </c>
    </row>
    <row r="90" spans="2:5" ht="13.5" thickBot="1" x14ac:dyDescent="0.25">
      <c r="B90" s="25"/>
      <c r="C90" s="26"/>
      <c r="D90" s="26"/>
      <c r="E90" s="9"/>
    </row>
    <row r="91" spans="2:5" x14ac:dyDescent="0.2">
      <c r="B91" s="15" t="s">
        <v>46</v>
      </c>
      <c r="C91" s="32">
        <f>SUM(C83:C90)</f>
        <v>161</v>
      </c>
      <c r="D91" s="32">
        <f>SUM(D83:D90)</f>
        <v>161</v>
      </c>
      <c r="E91" s="17">
        <f>D91*100/C91-100</f>
        <v>0</v>
      </c>
    </row>
    <row r="92" spans="2:5" ht="13.5" thickBot="1" x14ac:dyDescent="0.25">
      <c r="B92" s="18"/>
      <c r="C92" s="19"/>
      <c r="D92" s="19"/>
      <c r="E92" s="20"/>
    </row>
    <row r="93" spans="2:5" ht="18" customHeight="1" x14ac:dyDescent="0.2">
      <c r="B93" s="1" t="s">
        <v>47</v>
      </c>
      <c r="C93" s="2" t="s">
        <v>1</v>
      </c>
      <c r="D93" s="3"/>
      <c r="E93" s="3"/>
    </row>
    <row r="94" spans="2:5" ht="18.75" thickBot="1" x14ac:dyDescent="0.25">
      <c r="B94" s="4"/>
      <c r="C94" s="5">
        <v>2018</v>
      </c>
      <c r="D94" s="5">
        <v>2019</v>
      </c>
      <c r="E94" s="6" t="s">
        <v>2</v>
      </c>
    </row>
    <row r="95" spans="2:5" x14ac:dyDescent="0.2">
      <c r="B95" s="33" t="s">
        <v>48</v>
      </c>
      <c r="C95" s="34">
        <v>25</v>
      </c>
      <c r="D95" s="34">
        <v>23</v>
      </c>
      <c r="E95" s="35">
        <f>D95*100/C95-100</f>
        <v>-8</v>
      </c>
    </row>
    <row r="96" spans="2:5" ht="13.5" thickBot="1" x14ac:dyDescent="0.25">
      <c r="B96" s="31"/>
      <c r="C96" s="24"/>
      <c r="D96" s="24"/>
      <c r="E96" s="13"/>
    </row>
    <row r="97" spans="2:5" x14ac:dyDescent="0.2">
      <c r="B97" s="31" t="s">
        <v>49</v>
      </c>
      <c r="C97" s="24">
        <v>19</v>
      </c>
      <c r="D97" s="24">
        <v>22</v>
      </c>
      <c r="E97" s="35">
        <f>D97*100/C97-100</f>
        <v>15.78947368421052</v>
      </c>
    </row>
    <row r="98" spans="2:5" ht="13.5" thickBot="1" x14ac:dyDescent="0.25">
      <c r="B98" s="31"/>
      <c r="C98" s="24"/>
      <c r="D98" s="24"/>
      <c r="E98" s="13"/>
    </row>
    <row r="99" spans="2:5" x14ac:dyDescent="0.2">
      <c r="B99" s="31" t="s">
        <v>50</v>
      </c>
      <c r="C99" s="24"/>
      <c r="D99" s="24">
        <v>2</v>
      </c>
      <c r="E99" s="35" t="e">
        <f>D99*100/C99-100</f>
        <v>#DIV/0!</v>
      </c>
    </row>
    <row r="100" spans="2:5" ht="13.5" thickBot="1" x14ac:dyDescent="0.25">
      <c r="B100" s="31"/>
      <c r="C100" s="24"/>
      <c r="D100" s="24"/>
      <c r="E100" s="13"/>
    </row>
    <row r="101" spans="2:5" x14ac:dyDescent="0.2">
      <c r="B101" s="31" t="s">
        <v>51</v>
      </c>
      <c r="C101" s="24"/>
      <c r="D101" s="24">
        <v>6</v>
      </c>
      <c r="E101" s="35" t="e">
        <f>D101*100/C101-100</f>
        <v>#DIV/0!</v>
      </c>
    </row>
    <row r="102" spans="2:5" ht="13.5" thickBot="1" x14ac:dyDescent="0.25">
      <c r="B102" s="31"/>
      <c r="C102" s="24"/>
      <c r="D102" s="24"/>
      <c r="E102" s="13"/>
    </row>
    <row r="103" spans="2:5" x14ac:dyDescent="0.2">
      <c r="B103" s="31" t="s">
        <v>52</v>
      </c>
      <c r="C103" s="24">
        <v>22</v>
      </c>
      <c r="D103" s="24">
        <v>40</v>
      </c>
      <c r="E103" s="35">
        <f>D103*100/C103-100</f>
        <v>81.818181818181813</v>
      </c>
    </row>
    <row r="104" spans="2:5" ht="13.5" thickBot="1" x14ac:dyDescent="0.25">
      <c r="B104" s="31"/>
      <c r="C104" s="24"/>
      <c r="D104" s="24"/>
      <c r="E104" s="13"/>
    </row>
    <row r="105" spans="2:5" x14ac:dyDescent="0.2">
      <c r="B105" s="31" t="s">
        <v>53</v>
      </c>
      <c r="C105" s="24">
        <v>27</v>
      </c>
      <c r="D105" s="24">
        <v>27</v>
      </c>
      <c r="E105" s="35">
        <f>D105*100/C105-100</f>
        <v>0</v>
      </c>
    </row>
    <row r="106" spans="2:5" ht="13.5" thickBot="1" x14ac:dyDescent="0.25">
      <c r="B106" s="25"/>
      <c r="C106" s="26"/>
      <c r="D106" s="26"/>
      <c r="E106" s="13"/>
    </row>
    <row r="107" spans="2:5" x14ac:dyDescent="0.2">
      <c r="B107" s="36" t="s">
        <v>54</v>
      </c>
      <c r="C107" s="16">
        <f>SUM(C95:C106)</f>
        <v>93</v>
      </c>
      <c r="D107" s="16">
        <f>SUM(D95:D106)</f>
        <v>120</v>
      </c>
      <c r="E107" s="17">
        <f>D107*100/C107-100</f>
        <v>29.032258064516128</v>
      </c>
    </row>
    <row r="108" spans="2:5" ht="13.5" thickBot="1" x14ac:dyDescent="0.25">
      <c r="B108" s="37"/>
      <c r="C108" s="38"/>
      <c r="D108" s="38"/>
      <c r="E108" s="20"/>
    </row>
    <row r="109" spans="2:5" ht="18" customHeight="1" x14ac:dyDescent="0.2">
      <c r="B109" s="1" t="s">
        <v>55</v>
      </c>
      <c r="C109" s="2" t="s">
        <v>1</v>
      </c>
      <c r="D109" s="3"/>
      <c r="E109" s="3"/>
    </row>
    <row r="110" spans="2:5" ht="18.75" thickBot="1" x14ac:dyDescent="0.25">
      <c r="B110" s="4"/>
      <c r="C110" s="5">
        <v>2018</v>
      </c>
      <c r="D110" s="5">
        <v>2019</v>
      </c>
      <c r="E110" s="6" t="s">
        <v>2</v>
      </c>
    </row>
    <row r="111" spans="2:5" x14ac:dyDescent="0.2">
      <c r="B111" s="33" t="s">
        <v>56</v>
      </c>
      <c r="C111" s="34">
        <v>3</v>
      </c>
      <c r="D111" s="34">
        <v>4</v>
      </c>
      <c r="E111" s="35">
        <f>D111*100/C111-100</f>
        <v>33.333333333333343</v>
      </c>
    </row>
    <row r="112" spans="2:5" x14ac:dyDescent="0.2">
      <c r="B112" s="31"/>
      <c r="C112" s="24"/>
      <c r="D112" s="24"/>
      <c r="E112" s="13"/>
    </row>
    <row r="113" spans="2:5" x14ac:dyDescent="0.2">
      <c r="B113" s="31" t="s">
        <v>57</v>
      </c>
      <c r="C113" s="24">
        <v>5</v>
      </c>
      <c r="D113" s="24">
        <v>7</v>
      </c>
      <c r="E113" s="13">
        <f>D113*100/C113-100</f>
        <v>40</v>
      </c>
    </row>
    <row r="114" spans="2:5" ht="13.5" thickBot="1" x14ac:dyDescent="0.25">
      <c r="B114" s="25"/>
      <c r="C114" s="26"/>
      <c r="D114" s="26"/>
      <c r="E114" s="9"/>
    </row>
    <row r="115" spans="2:5" x14ac:dyDescent="0.2">
      <c r="B115" s="15" t="s">
        <v>58</v>
      </c>
      <c r="C115" s="32">
        <f>SUM(C111:C114)</f>
        <v>8</v>
      </c>
      <c r="D115" s="32">
        <f>SUM(D111:D114)</f>
        <v>11</v>
      </c>
      <c r="E115" s="17">
        <f>D115*100/C115-100</f>
        <v>37.5</v>
      </c>
    </row>
    <row r="116" spans="2:5" ht="13.5" thickBot="1" x14ac:dyDescent="0.25">
      <c r="B116" s="39"/>
      <c r="C116" s="19"/>
      <c r="D116" s="19"/>
      <c r="E116" s="20"/>
    </row>
    <row r="117" spans="2:5" ht="18" customHeight="1" x14ac:dyDescent="0.2">
      <c r="B117" s="1" t="s">
        <v>59</v>
      </c>
      <c r="C117" s="2" t="s">
        <v>1</v>
      </c>
      <c r="D117" s="3"/>
      <c r="E117" s="3"/>
    </row>
    <row r="118" spans="2:5" ht="18.75" thickBot="1" x14ac:dyDescent="0.25">
      <c r="B118" s="4"/>
      <c r="C118" s="5">
        <v>2018</v>
      </c>
      <c r="D118" s="5">
        <v>2019</v>
      </c>
      <c r="E118" s="6" t="s">
        <v>2</v>
      </c>
    </row>
    <row r="119" spans="2:5" x14ac:dyDescent="0.2">
      <c r="B119" s="33" t="s">
        <v>60</v>
      </c>
      <c r="C119" s="34">
        <v>103</v>
      </c>
      <c r="D119" s="34">
        <v>155</v>
      </c>
      <c r="E119" s="35">
        <f>D119*100/C119-100</f>
        <v>50.485436893203882</v>
      </c>
    </row>
    <row r="120" spans="2:5" x14ac:dyDescent="0.2">
      <c r="B120" s="31"/>
      <c r="C120" s="24"/>
      <c r="D120" s="24"/>
      <c r="E120" s="13"/>
    </row>
    <row r="121" spans="2:5" x14ac:dyDescent="0.2">
      <c r="B121" s="31" t="s">
        <v>61</v>
      </c>
      <c r="C121" s="24">
        <v>149</v>
      </c>
      <c r="D121" s="24">
        <v>137</v>
      </c>
      <c r="E121" s="13">
        <f>D121*100/C121-100</f>
        <v>-8.0536912751677789</v>
      </c>
    </row>
    <row r="122" spans="2:5" x14ac:dyDescent="0.2">
      <c r="B122" s="31"/>
      <c r="C122" s="24"/>
      <c r="D122" s="24"/>
      <c r="E122" s="13"/>
    </row>
    <row r="123" spans="2:5" x14ac:dyDescent="0.2">
      <c r="B123" s="31" t="s">
        <v>62</v>
      </c>
      <c r="C123" s="24">
        <v>65</v>
      </c>
      <c r="D123" s="24">
        <v>80</v>
      </c>
      <c r="E123" s="13">
        <f>D123*100/C123-100</f>
        <v>23.07692307692308</v>
      </c>
    </row>
    <row r="124" spans="2:5" x14ac:dyDescent="0.2">
      <c r="B124" s="31"/>
      <c r="C124" s="24"/>
      <c r="D124" s="24"/>
      <c r="E124" s="13"/>
    </row>
    <row r="125" spans="2:5" x14ac:dyDescent="0.2">
      <c r="B125" s="31" t="s">
        <v>63</v>
      </c>
      <c r="C125" s="24">
        <v>17</v>
      </c>
      <c r="D125" s="24">
        <v>21</v>
      </c>
      <c r="E125" s="13">
        <f>D125*100/C125-100</f>
        <v>23.529411764705884</v>
      </c>
    </row>
    <row r="126" spans="2:5" ht="13.5" thickBot="1" x14ac:dyDescent="0.25">
      <c r="B126" s="25"/>
      <c r="C126" s="26"/>
      <c r="D126" s="26"/>
      <c r="E126" s="9"/>
    </row>
    <row r="127" spans="2:5" x14ac:dyDescent="0.2">
      <c r="B127" s="15" t="s">
        <v>64</v>
      </c>
      <c r="C127" s="16">
        <f>SUM(C119:C125)</f>
        <v>334</v>
      </c>
      <c r="D127" s="16">
        <f>SUM(D119:D125)</f>
        <v>393</v>
      </c>
      <c r="E127" s="17">
        <f>D127*100/C127-100</f>
        <v>17.664670658682638</v>
      </c>
    </row>
    <row r="128" spans="2:5" ht="13.5" thickBot="1" x14ac:dyDescent="0.25">
      <c r="B128" s="18"/>
      <c r="C128" s="38"/>
      <c r="D128" s="38"/>
      <c r="E128" s="20"/>
    </row>
    <row r="129" spans="2:5" ht="18" x14ac:dyDescent="0.2">
      <c r="B129" s="1" t="s">
        <v>65</v>
      </c>
      <c r="C129" s="2" t="s">
        <v>1</v>
      </c>
      <c r="D129" s="3"/>
      <c r="E129" s="3"/>
    </row>
    <row r="130" spans="2:5" ht="18" x14ac:dyDescent="0.2">
      <c r="B130" s="4"/>
      <c r="C130" s="5">
        <v>2018</v>
      </c>
      <c r="D130" s="5">
        <v>2019</v>
      </c>
      <c r="E130" s="6" t="s">
        <v>2</v>
      </c>
    </row>
    <row r="131" spans="2:5" x14ac:dyDescent="0.2">
      <c r="B131" s="31" t="s">
        <v>66</v>
      </c>
      <c r="C131" s="24">
        <v>21</v>
      </c>
      <c r="D131" s="24">
        <v>17</v>
      </c>
      <c r="E131" s="13">
        <f>D131*100/C131-100</f>
        <v>-19.047619047619051</v>
      </c>
    </row>
    <row r="132" spans="2:5" x14ac:dyDescent="0.2">
      <c r="B132" s="31"/>
      <c r="C132" s="24"/>
      <c r="D132" s="24"/>
      <c r="E132" s="13"/>
    </row>
    <row r="133" spans="2:5" x14ac:dyDescent="0.2">
      <c r="B133" s="31" t="s">
        <v>67</v>
      </c>
      <c r="C133" s="24">
        <v>98</v>
      </c>
      <c r="D133" s="24">
        <v>92</v>
      </c>
      <c r="E133" s="13">
        <f>D133*100/C133-100</f>
        <v>-6.1224489795918373</v>
      </c>
    </row>
    <row r="134" spans="2:5" x14ac:dyDescent="0.2">
      <c r="B134" s="31"/>
      <c r="C134" s="24"/>
      <c r="D134" s="24"/>
      <c r="E134" s="13"/>
    </row>
    <row r="135" spans="2:5" x14ac:dyDescent="0.2">
      <c r="B135" s="31" t="s">
        <v>15</v>
      </c>
      <c r="C135" s="24">
        <v>395</v>
      </c>
      <c r="D135" s="24">
        <v>357</v>
      </c>
      <c r="E135" s="13">
        <f>D135*100/C135-100</f>
        <v>-9.6202531645569564</v>
      </c>
    </row>
    <row r="136" spans="2:5" x14ac:dyDescent="0.2">
      <c r="B136" s="31"/>
      <c r="C136" s="24"/>
      <c r="D136" s="24"/>
      <c r="E136" s="13"/>
    </row>
    <row r="137" spans="2:5" x14ac:dyDescent="0.2">
      <c r="B137" s="31" t="s">
        <v>68</v>
      </c>
      <c r="C137" s="24">
        <v>77</v>
      </c>
      <c r="D137" s="24">
        <v>80</v>
      </c>
      <c r="E137" s="13">
        <f>D137*100/C137-100</f>
        <v>3.8961038961038952</v>
      </c>
    </row>
    <row r="138" spans="2:5" x14ac:dyDescent="0.2">
      <c r="B138" s="31"/>
      <c r="C138" s="24"/>
      <c r="D138" s="24"/>
      <c r="E138" s="13"/>
    </row>
    <row r="139" spans="2:5" x14ac:dyDescent="0.2">
      <c r="B139" s="12" t="s">
        <v>69</v>
      </c>
      <c r="C139" s="24">
        <v>26</v>
      </c>
      <c r="D139" s="24">
        <v>38</v>
      </c>
      <c r="E139" s="13">
        <f>D139*100/C139-100</f>
        <v>46.15384615384616</v>
      </c>
    </row>
    <row r="140" spans="2:5" x14ac:dyDescent="0.2">
      <c r="B140" s="12"/>
      <c r="C140" s="24"/>
      <c r="D140" s="24"/>
      <c r="E140" s="13"/>
    </row>
    <row r="141" spans="2:5" x14ac:dyDescent="0.2">
      <c r="B141" s="12" t="s">
        <v>70</v>
      </c>
      <c r="C141" s="24">
        <v>3</v>
      </c>
      <c r="D141" s="24">
        <v>8</v>
      </c>
      <c r="E141" s="13">
        <f>D141*100/C141-100</f>
        <v>166.66666666666669</v>
      </c>
    </row>
    <row r="142" spans="2:5" x14ac:dyDescent="0.2">
      <c r="B142" s="12"/>
      <c r="C142" s="24"/>
      <c r="D142" s="24"/>
      <c r="E142" s="13"/>
    </row>
    <row r="143" spans="2:5" x14ac:dyDescent="0.2">
      <c r="B143" s="31" t="s">
        <v>71</v>
      </c>
      <c r="C143" s="24">
        <v>137</v>
      </c>
      <c r="D143" s="24">
        <v>134</v>
      </c>
      <c r="E143" s="13">
        <f>D143*100/C143-100</f>
        <v>-2.1897810218978151</v>
      </c>
    </row>
    <row r="144" spans="2:5" x14ac:dyDescent="0.2">
      <c r="B144" s="31"/>
      <c r="C144" s="24"/>
      <c r="D144" s="24"/>
      <c r="E144" s="13"/>
    </row>
    <row r="145" spans="2:5" x14ac:dyDescent="0.2">
      <c r="B145" s="31" t="s">
        <v>72</v>
      </c>
      <c r="C145" s="24">
        <v>121</v>
      </c>
      <c r="D145" s="24">
        <v>104</v>
      </c>
      <c r="E145" s="13">
        <f>D145*100/C145-100</f>
        <v>-14.049586776859499</v>
      </c>
    </row>
    <row r="146" spans="2:5" x14ac:dyDescent="0.2">
      <c r="B146" s="31"/>
      <c r="C146" s="24"/>
      <c r="D146" s="24"/>
      <c r="E146" s="13"/>
    </row>
    <row r="147" spans="2:5" x14ac:dyDescent="0.2">
      <c r="B147" s="31" t="s">
        <v>73</v>
      </c>
      <c r="C147" s="24">
        <v>40</v>
      </c>
      <c r="D147" s="24">
        <v>27</v>
      </c>
      <c r="E147" s="13">
        <f>D147*100/C147-100</f>
        <v>-32.5</v>
      </c>
    </row>
    <row r="148" spans="2:5" x14ac:dyDescent="0.2">
      <c r="B148" s="25"/>
      <c r="C148" s="26"/>
      <c r="D148" s="26"/>
      <c r="E148" s="9"/>
    </row>
    <row r="149" spans="2:5" x14ac:dyDescent="0.2">
      <c r="B149" s="25" t="s">
        <v>74</v>
      </c>
      <c r="C149" s="24">
        <v>0</v>
      </c>
      <c r="D149" s="24">
        <v>3</v>
      </c>
      <c r="E149" s="13" t="e">
        <f>D149*100/C149-100</f>
        <v>#DIV/0!</v>
      </c>
    </row>
    <row r="150" spans="2:5" ht="13.5" thickBot="1" x14ac:dyDescent="0.25">
      <c r="B150" s="23"/>
      <c r="C150" s="26"/>
      <c r="D150" s="26"/>
      <c r="E150" s="9"/>
    </row>
    <row r="151" spans="2:5" x14ac:dyDescent="0.2">
      <c r="B151" s="15" t="s">
        <v>75</v>
      </c>
      <c r="C151" s="16">
        <f>SUM(C131:C150)</f>
        <v>918</v>
      </c>
      <c r="D151" s="16">
        <f>SUM(D131:D150)</f>
        <v>860</v>
      </c>
      <c r="E151" s="17">
        <f>D151*100/C151-100</f>
        <v>-6.3180827886710205</v>
      </c>
    </row>
    <row r="152" spans="2:5" ht="13.5" thickBot="1" x14ac:dyDescent="0.25">
      <c r="B152" s="18"/>
      <c r="C152" s="38"/>
      <c r="D152" s="38"/>
      <c r="E152" s="20"/>
    </row>
    <row r="153" spans="2:5" ht="12.75" customHeight="1" x14ac:dyDescent="0.2">
      <c r="B153" s="1" t="s">
        <v>76</v>
      </c>
      <c r="C153" s="2" t="s">
        <v>1</v>
      </c>
      <c r="D153" s="3"/>
      <c r="E153" s="3"/>
    </row>
    <row r="154" spans="2:5" ht="12.75" customHeight="1" x14ac:dyDescent="0.2">
      <c r="B154" s="4"/>
      <c r="C154" s="5">
        <v>2018</v>
      </c>
      <c r="D154" s="5">
        <v>2019</v>
      </c>
      <c r="E154" s="6" t="s">
        <v>2</v>
      </c>
    </row>
    <row r="155" spans="2:5" x14ac:dyDescent="0.2">
      <c r="B155" s="31" t="s">
        <v>77</v>
      </c>
      <c r="C155" s="24">
        <v>18</v>
      </c>
      <c r="D155" s="24">
        <v>7</v>
      </c>
      <c r="E155" s="13">
        <f>D155*100/C155-100</f>
        <v>-61.111111111111114</v>
      </c>
    </row>
    <row r="156" spans="2:5" x14ac:dyDescent="0.2">
      <c r="B156" s="31"/>
      <c r="C156" s="24"/>
      <c r="D156" s="24"/>
      <c r="E156" s="13"/>
    </row>
    <row r="157" spans="2:5" x14ac:dyDescent="0.2">
      <c r="B157" s="31" t="s">
        <v>78</v>
      </c>
      <c r="C157" s="24">
        <v>27</v>
      </c>
      <c r="D157" s="24">
        <v>38</v>
      </c>
      <c r="E157" s="13">
        <f>D157*100/C157-100</f>
        <v>40.740740740740733</v>
      </c>
    </row>
    <row r="158" spans="2:5" ht="13.5" thickBot="1" x14ac:dyDescent="0.25">
      <c r="B158" s="31"/>
      <c r="C158" s="24"/>
      <c r="D158" s="24"/>
      <c r="E158" s="13"/>
    </row>
    <row r="159" spans="2:5" ht="12.75" customHeight="1" x14ac:dyDescent="0.2">
      <c r="B159" s="15" t="s">
        <v>79</v>
      </c>
      <c r="C159" s="40">
        <f>SUM(C155:C158)</f>
        <v>45</v>
      </c>
      <c r="D159" s="40">
        <f>SUM(D155:D158)</f>
        <v>45</v>
      </c>
      <c r="E159" s="17">
        <f>D159*100/C159-100</f>
        <v>0</v>
      </c>
    </row>
    <row r="160" spans="2:5" ht="13.5" customHeight="1" thickBot="1" x14ac:dyDescent="0.25">
      <c r="B160" s="18"/>
      <c r="C160" s="41"/>
      <c r="D160" s="41"/>
      <c r="E160" s="20"/>
    </row>
    <row r="161" spans="2:5" x14ac:dyDescent="0.2">
      <c r="B161" s="23" t="s">
        <v>80</v>
      </c>
      <c r="C161" s="22">
        <v>523</v>
      </c>
      <c r="D161" s="22">
        <v>615</v>
      </c>
      <c r="E161" s="11"/>
    </row>
    <row r="162" spans="2:5" x14ac:dyDescent="0.2">
      <c r="B162" s="31"/>
      <c r="C162" s="24"/>
      <c r="D162" s="24"/>
      <c r="E162" s="13"/>
    </row>
    <row r="163" spans="2:5" x14ac:dyDescent="0.2">
      <c r="B163" s="31" t="s">
        <v>81</v>
      </c>
      <c r="C163" s="24">
        <v>292</v>
      </c>
      <c r="D163" s="24">
        <v>277</v>
      </c>
      <c r="E163" s="13">
        <f>D163*100/C163-100</f>
        <v>-5.1369863013698591</v>
      </c>
    </row>
    <row r="164" spans="2:5" x14ac:dyDescent="0.2">
      <c r="B164" s="31"/>
      <c r="C164" s="24"/>
      <c r="D164" s="24"/>
      <c r="E164" s="13"/>
    </row>
    <row r="165" spans="2:5" x14ac:dyDescent="0.2">
      <c r="B165" s="31" t="s">
        <v>82</v>
      </c>
      <c r="C165" s="24">
        <v>589</v>
      </c>
      <c r="D165" s="24">
        <v>138</v>
      </c>
      <c r="E165" s="13">
        <f>D165*100/C165-100</f>
        <v>-76.570458404074699</v>
      </c>
    </row>
    <row r="166" spans="2:5" x14ac:dyDescent="0.2">
      <c r="B166" s="31"/>
      <c r="C166" s="24"/>
      <c r="D166" s="24"/>
      <c r="E166" s="13"/>
    </row>
    <row r="167" spans="2:5" x14ac:dyDescent="0.2">
      <c r="B167" s="12" t="s">
        <v>83</v>
      </c>
      <c r="C167" s="24">
        <v>25</v>
      </c>
      <c r="D167" s="24">
        <v>40</v>
      </c>
      <c r="E167" s="13">
        <f>D167*100/C167-100</f>
        <v>60</v>
      </c>
    </row>
    <row r="168" spans="2:5" ht="13.5" thickBot="1" x14ac:dyDescent="0.25">
      <c r="B168" s="7"/>
      <c r="C168" s="26"/>
      <c r="D168" s="26"/>
      <c r="E168" s="9"/>
    </row>
    <row r="169" spans="2:5" x14ac:dyDescent="0.2">
      <c r="B169" s="15" t="s">
        <v>84</v>
      </c>
      <c r="C169" s="40">
        <f>SUM(C161:C168)</f>
        <v>1429</v>
      </c>
      <c r="D169" s="40">
        <f>SUM(D161:D168)</f>
        <v>1070</v>
      </c>
      <c r="E169" s="17">
        <f>D169*100/C169-100</f>
        <v>-25.122463261021693</v>
      </c>
    </row>
    <row r="170" spans="2:5" ht="13.5" thickBot="1" x14ac:dyDescent="0.25">
      <c r="B170" s="18"/>
      <c r="C170" s="42"/>
      <c r="D170" s="42"/>
      <c r="E170" s="20"/>
    </row>
    <row r="171" spans="2:5" ht="12.75" customHeight="1" x14ac:dyDescent="0.2">
      <c r="B171" s="43" t="s">
        <v>85</v>
      </c>
      <c r="C171" s="44">
        <f>C169+C159+C151+C127+C115+C107+C91+C79+C43</f>
        <v>4245</v>
      </c>
      <c r="D171" s="44">
        <f>D169+D159+D151+D127+D115+D107+D91+D79+D43</f>
        <v>3975</v>
      </c>
      <c r="E171" s="45">
        <f>D171*100/C171-100</f>
        <v>-6.3604240282685538</v>
      </c>
    </row>
    <row r="172" spans="2:5" ht="13.5" customHeight="1" thickBot="1" x14ac:dyDescent="0.25">
      <c r="B172" s="46"/>
      <c r="C172" s="47"/>
      <c r="D172" s="47"/>
      <c r="E172" s="48"/>
    </row>
  </sheetData>
  <mergeCells count="324">
    <mergeCell ref="B171:B172"/>
    <mergeCell ref="C171:C172"/>
    <mergeCell ref="D171:D172"/>
    <mergeCell ref="E171:E172"/>
    <mergeCell ref="B167:B168"/>
    <mergeCell ref="C167:C168"/>
    <mergeCell ref="D167:D168"/>
    <mergeCell ref="E167:E168"/>
    <mergeCell ref="B169:B170"/>
    <mergeCell ref="C169:C170"/>
    <mergeCell ref="D169:D170"/>
    <mergeCell ref="E169:E170"/>
    <mergeCell ref="B163:B164"/>
    <mergeCell ref="C163:C164"/>
    <mergeCell ref="D163:D164"/>
    <mergeCell ref="E163:E164"/>
    <mergeCell ref="B165:B166"/>
    <mergeCell ref="C165:C166"/>
    <mergeCell ref="D165:D166"/>
    <mergeCell ref="E165:E166"/>
    <mergeCell ref="B159:B160"/>
    <mergeCell ref="C159:C160"/>
    <mergeCell ref="D159:D160"/>
    <mergeCell ref="E159:E160"/>
    <mergeCell ref="B161:B162"/>
    <mergeCell ref="C161:C162"/>
    <mergeCell ref="D161:D162"/>
    <mergeCell ref="E161:E162"/>
    <mergeCell ref="B155:B156"/>
    <mergeCell ref="C155:C156"/>
    <mergeCell ref="D155:D156"/>
    <mergeCell ref="E155:E156"/>
    <mergeCell ref="B157:B158"/>
    <mergeCell ref="C157:C158"/>
    <mergeCell ref="D157:D158"/>
    <mergeCell ref="E157:E158"/>
    <mergeCell ref="B151:B152"/>
    <mergeCell ref="C151:C152"/>
    <mergeCell ref="D151:D152"/>
    <mergeCell ref="E151:E152"/>
    <mergeCell ref="B153:B154"/>
    <mergeCell ref="C153:E153"/>
    <mergeCell ref="B147:B148"/>
    <mergeCell ref="C147:C148"/>
    <mergeCell ref="D147:D148"/>
    <mergeCell ref="E147:E148"/>
    <mergeCell ref="B149:B150"/>
    <mergeCell ref="C149:C150"/>
    <mergeCell ref="D149:D150"/>
    <mergeCell ref="E149:E150"/>
    <mergeCell ref="B143:B144"/>
    <mergeCell ref="C143:C144"/>
    <mergeCell ref="D143:D144"/>
    <mergeCell ref="E143:E144"/>
    <mergeCell ref="B145:B146"/>
    <mergeCell ref="C145:C146"/>
    <mergeCell ref="D145:D146"/>
    <mergeCell ref="E145:E146"/>
    <mergeCell ref="B139:B140"/>
    <mergeCell ref="C139:C140"/>
    <mergeCell ref="D139:D140"/>
    <mergeCell ref="E139:E140"/>
    <mergeCell ref="B141:B142"/>
    <mergeCell ref="C141:C142"/>
    <mergeCell ref="D141:D142"/>
    <mergeCell ref="E141:E142"/>
    <mergeCell ref="B135:B136"/>
    <mergeCell ref="C135:C136"/>
    <mergeCell ref="D135:D136"/>
    <mergeCell ref="E135:E136"/>
    <mergeCell ref="B137:B138"/>
    <mergeCell ref="C137:C138"/>
    <mergeCell ref="D137:D138"/>
    <mergeCell ref="E137:E138"/>
    <mergeCell ref="B131:B132"/>
    <mergeCell ref="C131:C132"/>
    <mergeCell ref="D131:D132"/>
    <mergeCell ref="E131:E132"/>
    <mergeCell ref="B133:B134"/>
    <mergeCell ref="C133:C134"/>
    <mergeCell ref="D133:D134"/>
    <mergeCell ref="E133:E134"/>
    <mergeCell ref="B127:B128"/>
    <mergeCell ref="C127:C128"/>
    <mergeCell ref="D127:D128"/>
    <mergeCell ref="E127:E128"/>
    <mergeCell ref="B129:B130"/>
    <mergeCell ref="C129:E129"/>
    <mergeCell ref="B123:B124"/>
    <mergeCell ref="C123:C124"/>
    <mergeCell ref="D123:D124"/>
    <mergeCell ref="E123:E124"/>
    <mergeCell ref="B125:B126"/>
    <mergeCell ref="C125:C126"/>
    <mergeCell ref="D125:D126"/>
    <mergeCell ref="E125:E126"/>
    <mergeCell ref="B119:B120"/>
    <mergeCell ref="C119:C120"/>
    <mergeCell ref="D119:D120"/>
    <mergeCell ref="E119:E120"/>
    <mergeCell ref="B121:B122"/>
    <mergeCell ref="C121:C122"/>
    <mergeCell ref="D121:D122"/>
    <mergeCell ref="E121:E122"/>
    <mergeCell ref="B115:B116"/>
    <mergeCell ref="C115:C116"/>
    <mergeCell ref="D115:D116"/>
    <mergeCell ref="E115:E116"/>
    <mergeCell ref="B117:B118"/>
    <mergeCell ref="C117:E117"/>
    <mergeCell ref="B111:B112"/>
    <mergeCell ref="C111:C112"/>
    <mergeCell ref="D111:D112"/>
    <mergeCell ref="E111:E112"/>
    <mergeCell ref="B113:B114"/>
    <mergeCell ref="C113:C114"/>
    <mergeCell ref="D113:D114"/>
    <mergeCell ref="E113:E114"/>
    <mergeCell ref="B107:B108"/>
    <mergeCell ref="C107:C108"/>
    <mergeCell ref="D107:D108"/>
    <mergeCell ref="E107:E108"/>
    <mergeCell ref="B109:B110"/>
    <mergeCell ref="C109:E109"/>
    <mergeCell ref="B103:B104"/>
    <mergeCell ref="C103:C104"/>
    <mergeCell ref="D103:D104"/>
    <mergeCell ref="E103:E104"/>
    <mergeCell ref="B105:B106"/>
    <mergeCell ref="C105:C106"/>
    <mergeCell ref="D105:D106"/>
    <mergeCell ref="E105:E106"/>
    <mergeCell ref="B99:B100"/>
    <mergeCell ref="C99:C100"/>
    <mergeCell ref="D99:D100"/>
    <mergeCell ref="E99:E100"/>
    <mergeCell ref="B101:B102"/>
    <mergeCell ref="C101:C102"/>
    <mergeCell ref="D101:D102"/>
    <mergeCell ref="E101:E102"/>
    <mergeCell ref="B95:B96"/>
    <mergeCell ref="C95:C96"/>
    <mergeCell ref="D95:D96"/>
    <mergeCell ref="E95:E96"/>
    <mergeCell ref="B97:B98"/>
    <mergeCell ref="C97:C98"/>
    <mergeCell ref="D97:D98"/>
    <mergeCell ref="E97:E98"/>
    <mergeCell ref="B91:B92"/>
    <mergeCell ref="C91:C92"/>
    <mergeCell ref="D91:D92"/>
    <mergeCell ref="E91:E92"/>
    <mergeCell ref="B93:B94"/>
    <mergeCell ref="C93:E93"/>
    <mergeCell ref="B87:B88"/>
    <mergeCell ref="C87:C88"/>
    <mergeCell ref="D87:D88"/>
    <mergeCell ref="E87:E88"/>
    <mergeCell ref="B89:B90"/>
    <mergeCell ref="C89:C90"/>
    <mergeCell ref="D89:D90"/>
    <mergeCell ref="E89:E90"/>
    <mergeCell ref="B83:B84"/>
    <mergeCell ref="C83:C84"/>
    <mergeCell ref="D83:D84"/>
    <mergeCell ref="E83:E84"/>
    <mergeCell ref="B85:B86"/>
    <mergeCell ref="C85:C86"/>
    <mergeCell ref="D85:D86"/>
    <mergeCell ref="E85:E86"/>
    <mergeCell ref="B79:B80"/>
    <mergeCell ref="C79:C80"/>
    <mergeCell ref="D79:D80"/>
    <mergeCell ref="E79:E80"/>
    <mergeCell ref="B81:B82"/>
    <mergeCell ref="C81:E81"/>
    <mergeCell ref="B75:B76"/>
    <mergeCell ref="C75:C76"/>
    <mergeCell ref="D75:D76"/>
    <mergeCell ref="E75:E76"/>
    <mergeCell ref="B77:B78"/>
    <mergeCell ref="C77:C78"/>
    <mergeCell ref="D77:D78"/>
    <mergeCell ref="E77:E78"/>
    <mergeCell ref="B71:B72"/>
    <mergeCell ref="C71:C72"/>
    <mergeCell ref="D71:D72"/>
    <mergeCell ref="E71:E72"/>
    <mergeCell ref="B73:B74"/>
    <mergeCell ref="C73:C74"/>
    <mergeCell ref="D73:D74"/>
    <mergeCell ref="E73:E74"/>
    <mergeCell ref="B67:B68"/>
    <mergeCell ref="C67:C68"/>
    <mergeCell ref="D67:D68"/>
    <mergeCell ref="E67:E68"/>
    <mergeCell ref="B69:B70"/>
    <mergeCell ref="C69:C70"/>
    <mergeCell ref="D69:D70"/>
    <mergeCell ref="E69:E70"/>
    <mergeCell ref="B63:B64"/>
    <mergeCell ref="C63:C64"/>
    <mergeCell ref="D63:D64"/>
    <mergeCell ref="E63:E64"/>
    <mergeCell ref="B65:B66"/>
    <mergeCell ref="C65:C66"/>
    <mergeCell ref="D65:D66"/>
    <mergeCell ref="E65:E66"/>
    <mergeCell ref="B59:B60"/>
    <mergeCell ref="C59:C60"/>
    <mergeCell ref="D59:D60"/>
    <mergeCell ref="E59:E60"/>
    <mergeCell ref="B61:B62"/>
    <mergeCell ref="C61:C62"/>
    <mergeCell ref="D61:D62"/>
    <mergeCell ref="E61:E62"/>
    <mergeCell ref="B55:B56"/>
    <mergeCell ref="C55:C56"/>
    <mergeCell ref="D55:D56"/>
    <mergeCell ref="E55:E56"/>
    <mergeCell ref="B57:B58"/>
    <mergeCell ref="C57:C58"/>
    <mergeCell ref="D57:D58"/>
    <mergeCell ref="E57:E58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43:B44"/>
    <mergeCell ref="C43:C44"/>
    <mergeCell ref="D43:D44"/>
    <mergeCell ref="E43:E44"/>
    <mergeCell ref="B45:B46"/>
    <mergeCell ref="C45:E45"/>
    <mergeCell ref="B39:B40"/>
    <mergeCell ref="C39:C40"/>
    <mergeCell ref="D39:D40"/>
    <mergeCell ref="E39:E40"/>
    <mergeCell ref="B41:B42"/>
    <mergeCell ref="C41:C42"/>
    <mergeCell ref="D41:D42"/>
    <mergeCell ref="E41:E42"/>
    <mergeCell ref="B35:B36"/>
    <mergeCell ref="C35:C36"/>
    <mergeCell ref="D35:D36"/>
    <mergeCell ref="E35:E36"/>
    <mergeCell ref="B37:B38"/>
    <mergeCell ref="C37:C38"/>
    <mergeCell ref="D37:D38"/>
    <mergeCell ref="E37:E38"/>
    <mergeCell ref="B31:B32"/>
    <mergeCell ref="C31:C32"/>
    <mergeCell ref="D31:D32"/>
    <mergeCell ref="E31:E32"/>
    <mergeCell ref="B33:B34"/>
    <mergeCell ref="C33:C34"/>
    <mergeCell ref="D33:D34"/>
    <mergeCell ref="E33:E34"/>
    <mergeCell ref="B27:B28"/>
    <mergeCell ref="C27:C28"/>
    <mergeCell ref="D27:D28"/>
    <mergeCell ref="E27:E28"/>
    <mergeCell ref="B29:B30"/>
    <mergeCell ref="C29:C30"/>
    <mergeCell ref="D29:D30"/>
    <mergeCell ref="E29:E30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B15:B16"/>
    <mergeCell ref="C15:C16"/>
    <mergeCell ref="D15:D16"/>
    <mergeCell ref="E15:E16"/>
    <mergeCell ref="B17:B18"/>
    <mergeCell ref="C17:C18"/>
    <mergeCell ref="D17:D18"/>
    <mergeCell ref="E17:E18"/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  <mergeCell ref="B3:B4"/>
    <mergeCell ref="C3:E3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IMPRENSA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Andre Santos Coelho de Souza</dc:creator>
  <cp:lastModifiedBy>Paulo Andre Santos Coelho de Souza</cp:lastModifiedBy>
  <dcterms:created xsi:type="dcterms:W3CDTF">2019-07-30T13:01:31Z</dcterms:created>
  <dcterms:modified xsi:type="dcterms:W3CDTF">2019-07-30T13:01:57Z</dcterms:modified>
</cp:coreProperties>
</file>